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F5A68F7E-99B2-4D4E-B685-ECFD6C92C8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D24" i="1" l="1"/>
  <c r="AC24" i="1"/>
  <c r="C24" i="1"/>
  <c r="AD23" i="1"/>
  <c r="AC23" i="1"/>
  <c r="C23" i="1"/>
  <c r="AD22" i="1"/>
  <c r="AC22" i="1"/>
  <c r="C22" i="1"/>
  <c r="AD21" i="1"/>
  <c r="AC21" i="1"/>
  <c r="C21" i="1"/>
  <c r="AD20" i="1"/>
  <c r="AC20" i="1"/>
  <c r="C20" i="1"/>
  <c r="AD19" i="1"/>
  <c r="AC19" i="1"/>
  <c r="C19" i="1"/>
  <c r="AD18" i="1"/>
  <c r="AC18" i="1"/>
  <c r="C18" i="1"/>
  <c r="AD17" i="1"/>
  <c r="AC17" i="1"/>
  <c r="C17" i="1"/>
  <c r="AD16" i="1"/>
  <c r="AC16" i="1"/>
  <c r="C16" i="1"/>
  <c r="AD15" i="1"/>
  <c r="AC15" i="1"/>
  <c r="C15" i="1"/>
  <c r="AD14" i="1"/>
  <c r="AC14" i="1"/>
  <c r="C14" i="1"/>
  <c r="AD13" i="1"/>
  <c r="AC13" i="1"/>
  <c r="C13" i="1"/>
  <c r="AD12" i="1"/>
  <c r="AC12" i="1"/>
  <c r="C12" i="1"/>
  <c r="AD11" i="1"/>
  <c r="AC11" i="1"/>
  <c r="C11" i="1"/>
  <c r="AD10" i="1"/>
  <c r="AC10" i="1"/>
  <c r="C10" i="1"/>
  <c r="AD9" i="1"/>
  <c r="AC9" i="1"/>
  <c r="C9" i="1"/>
  <c r="AD8" i="1"/>
  <c r="AC8" i="1"/>
  <c r="C8" i="1"/>
  <c r="AD7" i="1"/>
  <c r="AC7" i="1"/>
  <c r="C7" i="1"/>
  <c r="AD6" i="1"/>
  <c r="AC6" i="1"/>
  <c r="C6" i="1"/>
  <c r="AD5" i="1"/>
  <c r="AC5" i="1"/>
  <c r="C5" i="1"/>
</calcChain>
</file>

<file path=xl/sharedStrings.xml><?xml version="1.0" encoding="utf-8"?>
<sst xmlns="http://schemas.openxmlformats.org/spreadsheetml/2006/main" count="127" uniqueCount="89">
  <si>
    <t>Занятость выпускников 2025 года</t>
  </si>
  <si>
    <t>Наименование ПОО</t>
  </si>
  <si>
    <t>Код и наименование профессии, специальности</t>
  </si>
  <si>
    <r>
      <rPr>
        <b/>
        <sz val="11"/>
        <rFont val="Times New Roman"/>
        <family val="1"/>
        <charset val="204"/>
      </rPr>
      <t>Суммарный выпуск 2025 г. (человек)
вне зависимости от финансовой основы обучения, формы обучения, ведомственной принадлежности организации</t>
    </r>
    <r>
      <rPr>
        <b/>
        <sz val="11"/>
        <color rgb="FFFF0000"/>
        <rFont val="Times New Roman"/>
        <family val="1"/>
        <charset val="204"/>
      </rPr>
      <t xml:space="preserve"> СВЕРЯЕМ С СПО-1</t>
    </r>
  </si>
  <si>
    <r>
      <t xml:space="preserve">Трудоустроены </t>
    </r>
    <r>
      <rPr>
        <b/>
        <sz val="11"/>
        <color indexed="2"/>
        <rFont val="Times New Roman"/>
        <family val="1"/>
        <charset val="204"/>
      </rPr>
      <t>(на текущую дату)</t>
    </r>
  </si>
  <si>
    <r>
      <t xml:space="preserve">Планируют трудоустроиться </t>
    </r>
    <r>
      <rPr>
        <b/>
        <sz val="11"/>
        <color indexed="2"/>
        <rFont val="Times New Roman"/>
        <family val="1"/>
        <charset val="204"/>
      </rPr>
      <t>(прогноз на 3 месяца)</t>
    </r>
  </si>
  <si>
    <t>Иная форма занятости</t>
  </si>
  <si>
    <t>Прочее, редкие жизненные обстоятельства</t>
  </si>
  <si>
    <t xml:space="preserve">Зона риска </t>
  </si>
  <si>
    <t/>
  </si>
  <si>
    <t>ПРОВЕРКА 
(сумма по видам деятельности (кроме граф в том числе) должна быть равна суммарному выпуску)</t>
  </si>
  <si>
    <t>ПРОВЕРКА 
(значения в графах "из них" не должны превыштать значения, из которых происходят)</t>
  </si>
  <si>
    <t>Из них (из графы 2): лица с ОВЗ и инвалиды, дети-инвалиды</t>
  </si>
  <si>
    <t>Из них (из графы 2): имеют заключенный договор о целевом обучении</t>
  </si>
  <si>
    <t>Трудоустроены 
(в соответствии с трудовым законодательством, законодательством об обязательном пенсионном страховании)</t>
  </si>
  <si>
    <t>из них (из 3): трудоустроены по полученной профессии, специальности</t>
  </si>
  <si>
    <t>из них (из 3): продолжают обучение</t>
  </si>
  <si>
    <t xml:space="preserve">из них (из 3): проходят службу в армии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 </t>
  </si>
  <si>
    <t>Будут трудоустроены (в соответствии с трудовым законодательством, законодательством  об обязательном пенсионном страховании)</t>
  </si>
  <si>
    <t>из них (из 4): будут трудоустроены по полученной профессии, специальности</t>
  </si>
  <si>
    <t>из них (из 4): продолжат обучение</t>
  </si>
  <si>
    <t xml:space="preserve">из них (из 4): будут проходить службу в армии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 </t>
  </si>
  <si>
    <t>Продолжат обучение и не трудоустроились (не планируют трудоустройство, предпринимательство)</t>
  </si>
  <si>
    <t>Призваны (будут призваны) в Вооруженные Силы РФ</t>
  </si>
  <si>
    <t>Находятся (будут находиться) в отпуске по уходу за ребенком</t>
  </si>
  <si>
    <t>Зарегистрированы (планируют зарегистрироваться) в качестве индивидуального предпринимателя</t>
  </si>
  <si>
    <t>Оформили (планируют оформить) самозанятость</t>
  </si>
  <si>
    <t>Находятся под следствием, отбывают наказание</t>
  </si>
  <si>
    <t>Ухаживают за больными родственниками (иные семейные обстоятельства)</t>
  </si>
  <si>
    <t>Переехали (планируют переезд) за пределы Российской Федерации</t>
  </si>
  <si>
    <t>Тяжелое состояние здоровья, не позволяющее трудоустраиваться; смерть</t>
  </si>
  <si>
    <t>Зарегистрированы в центрах занятости в качестве безработных (получают пособие по безработице)</t>
  </si>
  <si>
    <t>Не имеют мотивации к трудоустройству и не планируют трудоустраиваться, в том числе по причинам получения иных социальных льгот</t>
  </si>
  <si>
    <t>Отсутствует спрос на специалистов в регионе, находятся в поиске работы</t>
  </si>
  <si>
    <t>Теневая занятость</t>
  </si>
  <si>
    <t>Отрасль</t>
  </si>
  <si>
    <t>Принимаемые меры по содействию трудоустройству выпускников</t>
  </si>
  <si>
    <t>ПОО</t>
  </si>
  <si>
    <t>1</t>
  </si>
  <si>
    <t>2</t>
  </si>
  <si>
    <t>22</t>
  </si>
  <si>
    <t>23</t>
  </si>
  <si>
    <t>3</t>
  </si>
  <si>
    <t>3.1</t>
  </si>
  <si>
    <t>3.2</t>
  </si>
  <si>
    <t>3.3</t>
  </si>
  <si>
    <t>4</t>
  </si>
  <si>
    <t>4.1</t>
  </si>
  <si>
    <t>4.2</t>
  </si>
  <si>
    <t>4.3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</si>
  <si>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</si>
  <si>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</si>
  <si>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</si>
  <si>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</si>
  <si>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</si>
  <si>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</si>
  <si>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</si>
  <si>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</si>
  <si>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</si>
  <si>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</si>
  <si>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</si>
  <si>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</si>
  <si>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</si>
  <si>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172</t>
  </si>
  <si>
    <t>18</t>
  </si>
  <si>
    <t>Проверка 1</t>
  </si>
  <si>
    <t>Проверка 2</t>
  </si>
  <si>
    <t>ГБПОУ Волгоградский колледж управления и новых технологий имени Ю.Гагарина</t>
  </si>
  <si>
    <t>09.02.07 Информационные системы и программирование</t>
  </si>
  <si>
    <t>Информирование об имеющихся вакансиях</t>
  </si>
  <si>
    <t>11.02.01 Радиоаппаратостроение</t>
  </si>
  <si>
    <t>13.02.11 Техническая эксплуатация и обслуживание электрического и электромеханического оборудования (по отраслям)</t>
  </si>
  <si>
    <t>15.01.05 Сварщик (ручной и частично механизированной сварки (наплавки)</t>
  </si>
  <si>
    <t>15.02.08 Технология машиностроения</t>
  </si>
  <si>
    <t>15.02.09 Аддитивные технологии</t>
  </si>
  <si>
    <t>15.02.15 Технология металлообрабатывающего производства</t>
  </si>
  <si>
    <t>22.02.02 Металлургия цветных металлов</t>
  </si>
  <si>
    <t>22.02.06 Сварочное производство</t>
  </si>
  <si>
    <t>23.02.01 Организация перевозок и управление на транспорте (по видам)</t>
  </si>
  <si>
    <t>23.02.02 Автомобиле- и тракторостроение</t>
  </si>
  <si>
    <t>23.02.07 Техническое обслуживание и ремонт двигателей, систем и агрегатов автомобилей</t>
  </si>
  <si>
    <t>38.02.03 Операционная деятельность в логистике</t>
  </si>
  <si>
    <t>38.02.07 Банковское дело</t>
  </si>
  <si>
    <t>40.02.01 Право и организация социального обеспечения</t>
  </si>
  <si>
    <t>40.02.03 Право и судебное администрирование</t>
  </si>
  <si>
    <t>43.02.13 Технология парикмахерского искусства</t>
  </si>
  <si>
    <t>43.02.14 Гостиничное дело</t>
  </si>
  <si>
    <t>40.02.02 Правоохранительная деятельность</t>
  </si>
  <si>
    <t>38.02.01 Экономика и бухгалтерский учет (по отраслям)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</si>
</sst>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2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indexed="2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theme="5" tint="0.79998168889431442"/>
      </patternFill>
    </fill>
    <fill>
      <patternFill patternType="solid">
        <fgColor rgb="FFEFEFEF"/>
        <bgColor rgb="FFEFEFEF"/>
      </patternFill>
    </fill>
  </fills>
  <borders count="14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auto="1"/>
      </left>
      <right/>
      <top/>
      <bottom/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>
      <alignment horizontal="center" vertical="center" wrapText="1"/>
    </xf>
    <xf numFmtId="0" fontId="3" fillId="3" borderId="12" xfId="0" applyFont="1" applyFill="1" applyBorder="1" applyAlignment="1" applyProtection="1">
      <alignment horizontal="center" vertical="center"/>
      <protection locked="0"/>
    </xf>
    <xf numFmtId="0" fontId="3" fillId="3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49" fontId="3" fillId="3" borderId="10" xfId="0" applyNumberFormat="1" applyFont="1" applyFill="1" applyBorder="1" applyAlignment="1" applyProtection="1">
      <alignment horizontal="center" vertical="center" wrapText="1"/>
      <protection locked="0"/>
    </xf>
    <xf numFmtId="49" fontId="3" fillId="3" borderId="10" xfId="0" applyNumberFormat="1" applyFont="1" applyFill="1" applyBorder="1" applyAlignment="1">
      <alignment horizontal="center" vertical="center" wrapText="1"/>
    </xf>
    <xf numFmtId="49" fontId="3" fillId="3" borderId="13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 applyProtection="1">
      <alignment vertical="center"/>
      <protection locked="0"/>
    </xf>
    <xf numFmtId="0" fontId="2" fillId="0" borderId="7" xfId="0" applyFont="1" applyBorder="1" applyAlignment="1">
      <alignment horizontal="center" vertical="center"/>
    </xf>
    <xf numFmtId="1" fontId="2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7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&#1055;&#1088;&#1080;&#1083;&#1086;&#1078;&#1077;&#1085;&#1080;&#1077;_1_&#1047;&#1072;&#1085;&#1103;&#1090;&#1086;&#1089;&#1090;&#1100;_&#1074;&#1099;&#1087;&#1091;&#1089;&#1082;&#1085;&#1080;&#1082;&#1086;&#1074;_2025_&#1075;&#1086;&#1076;&#1072;%20&#1086;&#1089;&#1085;&#1086;&#1074;&#1085;&#1086;&#108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Форма сбора"/>
      <sheetName val="2. Нозологии"/>
      <sheetName val="3. Целевики"/>
      <sheetName val="Статус_сдачи_отчета"/>
      <sheetName val="Выпадающие списки"/>
      <sheetName val="Отрасли по Кодам"/>
    </sheetNames>
    <sheetDataSet>
      <sheetData sheetId="0">
        <row r="5">
          <cell r="C5">
            <v>63</v>
          </cell>
          <cell r="F5">
            <v>27</v>
          </cell>
          <cell r="J5">
            <v>0</v>
          </cell>
          <cell r="N5">
            <v>7</v>
          </cell>
          <cell r="O5">
            <v>28</v>
          </cell>
          <cell r="P5">
            <v>0</v>
          </cell>
          <cell r="Q5">
            <v>0</v>
          </cell>
          <cell r="R5">
            <v>1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 t="str">
            <v>Информирование об имеющихся вакансиях</v>
          </cell>
        </row>
        <row r="6">
          <cell r="C6">
            <v>12</v>
          </cell>
          <cell r="F6">
            <v>8</v>
          </cell>
          <cell r="J6">
            <v>0</v>
          </cell>
          <cell r="N6">
            <v>2</v>
          </cell>
          <cell r="O6">
            <v>2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 t="str">
            <v>Информирование об имеющихся вакансиях</v>
          </cell>
        </row>
        <row r="7">
          <cell r="C7">
            <v>22</v>
          </cell>
          <cell r="F7">
            <v>10</v>
          </cell>
          <cell r="J7">
            <v>1</v>
          </cell>
          <cell r="N7">
            <v>0</v>
          </cell>
          <cell r="O7">
            <v>11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  <cell r="AA7">
            <v>0</v>
          </cell>
          <cell r="AB7" t="str">
            <v>Информирование об имеющихся вакансиях</v>
          </cell>
        </row>
        <row r="8">
          <cell r="C8">
            <v>44</v>
          </cell>
          <cell r="F8">
            <v>12</v>
          </cell>
          <cell r="J8">
            <v>2</v>
          </cell>
          <cell r="N8">
            <v>0</v>
          </cell>
          <cell r="O8">
            <v>30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 t="str">
            <v>Информирование об имеющихся вакансиях</v>
          </cell>
        </row>
        <row r="9">
          <cell r="C9">
            <v>24</v>
          </cell>
          <cell r="F9">
            <v>6</v>
          </cell>
          <cell r="J9">
            <v>0</v>
          </cell>
          <cell r="N9">
            <v>1</v>
          </cell>
          <cell r="O9">
            <v>17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 t="str">
            <v>Информирование об имеющихся вакансиях</v>
          </cell>
        </row>
        <row r="10">
          <cell r="C10">
            <v>35</v>
          </cell>
          <cell r="F10">
            <v>15</v>
          </cell>
          <cell r="J10">
            <v>0</v>
          </cell>
          <cell r="N10">
            <v>4</v>
          </cell>
          <cell r="O10">
            <v>16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 t="str">
            <v>Информирование об имеющихся вакансиях</v>
          </cell>
        </row>
        <row r="11">
          <cell r="C11">
            <v>9</v>
          </cell>
          <cell r="F11">
            <v>4</v>
          </cell>
          <cell r="J11">
            <v>0</v>
          </cell>
          <cell r="N11">
            <v>0</v>
          </cell>
          <cell r="O11">
            <v>5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 t="str">
            <v>Информирование об имеющихся вакансиях</v>
          </cell>
        </row>
        <row r="12">
          <cell r="C12">
            <v>26</v>
          </cell>
          <cell r="F12">
            <v>12</v>
          </cell>
          <cell r="J12">
            <v>0</v>
          </cell>
          <cell r="N12">
            <v>0</v>
          </cell>
          <cell r="O12">
            <v>14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 t="str">
            <v>Информирование об имеющихся вакансиях</v>
          </cell>
        </row>
        <row r="13">
          <cell r="C13">
            <v>31</v>
          </cell>
          <cell r="F13">
            <v>9</v>
          </cell>
          <cell r="J13">
            <v>1</v>
          </cell>
          <cell r="N13">
            <v>1</v>
          </cell>
          <cell r="O13">
            <v>20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 t="str">
            <v>Информирование об имеющихся вакансиях</v>
          </cell>
        </row>
        <row r="14">
          <cell r="C14">
            <v>39</v>
          </cell>
          <cell r="F14">
            <v>25</v>
          </cell>
          <cell r="J14">
            <v>0</v>
          </cell>
          <cell r="N14">
            <v>7</v>
          </cell>
          <cell r="O14">
            <v>5</v>
          </cell>
          <cell r="P14">
            <v>1</v>
          </cell>
          <cell r="Q14">
            <v>1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 t="str">
            <v>Информирование об имеющихся вакансиях</v>
          </cell>
        </row>
        <row r="15">
          <cell r="C15">
            <v>18</v>
          </cell>
          <cell r="F15">
            <v>7</v>
          </cell>
          <cell r="J15">
            <v>0</v>
          </cell>
          <cell r="N15">
            <v>0</v>
          </cell>
          <cell r="O15">
            <v>9</v>
          </cell>
          <cell r="P15">
            <v>0</v>
          </cell>
          <cell r="Q15">
            <v>0</v>
          </cell>
          <cell r="R15">
            <v>2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 t="str">
            <v>Информирование об имеющихся вакансиях</v>
          </cell>
        </row>
        <row r="16">
          <cell r="C16">
            <v>47</v>
          </cell>
          <cell r="F16">
            <v>16</v>
          </cell>
          <cell r="J16">
            <v>0</v>
          </cell>
          <cell r="N16">
            <v>0</v>
          </cell>
          <cell r="O16">
            <v>31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 t="str">
            <v>Информирование об имеющихся вакансиях</v>
          </cell>
        </row>
        <row r="17">
          <cell r="C17">
            <v>30</v>
          </cell>
          <cell r="F17">
            <v>24</v>
          </cell>
          <cell r="J17">
            <v>4</v>
          </cell>
          <cell r="N17">
            <v>0</v>
          </cell>
          <cell r="O17">
            <v>2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 t="str">
            <v>Информирование об имеющихся вакансиях</v>
          </cell>
        </row>
        <row r="18">
          <cell r="C18">
            <v>12</v>
          </cell>
          <cell r="F18">
            <v>9</v>
          </cell>
          <cell r="J18">
            <v>0</v>
          </cell>
          <cell r="N18">
            <v>0</v>
          </cell>
          <cell r="O18">
            <v>2</v>
          </cell>
          <cell r="P18">
            <v>0</v>
          </cell>
          <cell r="Q18">
            <v>0</v>
          </cell>
          <cell r="R18">
            <v>1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 t="str">
            <v>Информирование об имеющихся вакансиях</v>
          </cell>
        </row>
        <row r="19">
          <cell r="C19">
            <v>30</v>
          </cell>
          <cell r="F19">
            <v>26</v>
          </cell>
          <cell r="J19">
            <v>0</v>
          </cell>
          <cell r="N19">
            <v>2</v>
          </cell>
          <cell r="O19">
            <v>2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 t="str">
            <v>Информирование об имеющихся вакансиях</v>
          </cell>
        </row>
        <row r="20">
          <cell r="C20">
            <v>17</v>
          </cell>
          <cell r="F20">
            <v>10</v>
          </cell>
          <cell r="J20">
            <v>2</v>
          </cell>
          <cell r="N20">
            <v>3</v>
          </cell>
          <cell r="O20">
            <v>2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 t="str">
            <v>Информирование об имеющихся вакансиях</v>
          </cell>
        </row>
        <row r="21">
          <cell r="C21">
            <v>19</v>
          </cell>
          <cell r="F21">
            <v>18</v>
          </cell>
          <cell r="J21">
            <v>0</v>
          </cell>
          <cell r="N21">
            <v>0</v>
          </cell>
          <cell r="O21">
            <v>1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 t="str">
            <v>Информирование об имеющихся вакансиях</v>
          </cell>
        </row>
        <row r="22">
          <cell r="C22">
            <v>22</v>
          </cell>
          <cell r="F22">
            <v>16</v>
          </cell>
          <cell r="J22">
            <v>2</v>
          </cell>
          <cell r="N22">
            <v>4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 t="str">
            <v>Информирование об имеющихся вакансиях</v>
          </cell>
        </row>
        <row r="23">
          <cell r="C23">
            <v>28</v>
          </cell>
          <cell r="F23">
            <v>28</v>
          </cell>
          <cell r="J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 t="str">
            <v>Информирование об имеющихся вакансиях</v>
          </cell>
        </row>
        <row r="24">
          <cell r="C24">
            <v>8</v>
          </cell>
          <cell r="F24">
            <v>8</v>
          </cell>
          <cell r="J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 t="str">
            <v>Информирование об имеющихся вакансиях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4"/>
  <sheetViews>
    <sheetView tabSelected="1" workbookViewId="0">
      <selection sqref="A1:AD24"/>
    </sheetView>
  </sheetViews>
  <sheetFormatPr defaultRowHeight="15" x14ac:dyDescent="0.25"/>
  <cols>
    <col min="1" max="1" width="78.5703125" bestFit="1" customWidth="1"/>
    <col min="2" max="2" width="113.5703125" bestFit="1" customWidth="1"/>
    <col min="4" max="4" width="8.85546875" bestFit="1" customWidth="1"/>
    <col min="6" max="6" width="8.85546875" bestFit="1" customWidth="1"/>
    <col min="9" max="9" width="19.140625" bestFit="1" customWidth="1"/>
    <col min="10" max="10" width="8.85546875" bestFit="1" customWidth="1"/>
    <col min="13" max="13" width="19.140625" bestFit="1" customWidth="1"/>
    <col min="15" max="15" width="9" bestFit="1" customWidth="1"/>
    <col min="17" max="17" width="9" bestFit="1" customWidth="1"/>
    <col min="19" max="19" width="8.7109375" bestFit="1" customWidth="1"/>
    <col min="20" max="21" width="9" bestFit="1" customWidth="1"/>
    <col min="22" max="22" width="8.85546875" bestFit="1" customWidth="1"/>
    <col min="26" max="26" width="8.5703125" bestFit="1" customWidth="1"/>
    <col min="27" max="27" width="8.140625" bestFit="1" customWidth="1"/>
    <col min="28" max="28" width="40.7109375" bestFit="1" customWidth="1"/>
    <col min="29" max="30" width="18.5703125" bestFit="1" customWidth="1"/>
  </cols>
  <sheetData>
    <row r="1" spans="1:30" ht="27" x14ac:dyDescent="0.25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3"/>
      <c r="AD1" s="3"/>
    </row>
    <row r="2" spans="1:30" x14ac:dyDescent="0.25">
      <c r="A2" s="4" t="s">
        <v>1</v>
      </c>
      <c r="B2" s="5" t="s">
        <v>2</v>
      </c>
      <c r="C2" s="6" t="s">
        <v>3</v>
      </c>
      <c r="D2" s="7"/>
      <c r="E2" s="8"/>
      <c r="F2" s="9" t="s">
        <v>4</v>
      </c>
      <c r="G2" s="10"/>
      <c r="H2" s="10"/>
      <c r="I2" s="10"/>
      <c r="J2" s="11" t="s">
        <v>5</v>
      </c>
      <c r="K2" s="12"/>
      <c r="L2" s="12"/>
      <c r="M2" s="12"/>
      <c r="N2" s="11" t="s">
        <v>6</v>
      </c>
      <c r="O2" s="12"/>
      <c r="P2" s="12"/>
      <c r="Q2" s="12"/>
      <c r="R2" s="9"/>
      <c r="S2" s="10" t="s">
        <v>7</v>
      </c>
      <c r="T2" s="10"/>
      <c r="U2" s="10"/>
      <c r="V2" s="10"/>
      <c r="W2" s="10" t="s">
        <v>8</v>
      </c>
      <c r="X2" s="10"/>
      <c r="Y2" s="10"/>
      <c r="Z2" s="10"/>
      <c r="AA2" s="13"/>
      <c r="AB2" s="14" t="s">
        <v>9</v>
      </c>
      <c r="AC2" s="15" t="s">
        <v>10</v>
      </c>
      <c r="AD2" s="15" t="s">
        <v>11</v>
      </c>
    </row>
    <row r="3" spans="1:30" ht="409.5" x14ac:dyDescent="0.25">
      <c r="A3" s="16"/>
      <c r="B3" s="17"/>
      <c r="C3" s="6"/>
      <c r="D3" s="18" t="s">
        <v>12</v>
      </c>
      <c r="E3" s="18" t="s">
        <v>13</v>
      </c>
      <c r="F3" s="19" t="s">
        <v>14</v>
      </c>
      <c r="G3" s="13" t="s">
        <v>15</v>
      </c>
      <c r="H3" s="13" t="s">
        <v>16</v>
      </c>
      <c r="I3" s="13" t="s">
        <v>17</v>
      </c>
      <c r="J3" s="13" t="s">
        <v>18</v>
      </c>
      <c r="K3" s="13" t="s">
        <v>19</v>
      </c>
      <c r="L3" s="13" t="s">
        <v>20</v>
      </c>
      <c r="M3" s="13" t="s">
        <v>21</v>
      </c>
      <c r="N3" s="13" t="s">
        <v>22</v>
      </c>
      <c r="O3" s="13" t="s">
        <v>23</v>
      </c>
      <c r="P3" s="13" t="s">
        <v>24</v>
      </c>
      <c r="Q3" s="13" t="s">
        <v>25</v>
      </c>
      <c r="R3" s="13" t="s">
        <v>26</v>
      </c>
      <c r="S3" s="13" t="s">
        <v>27</v>
      </c>
      <c r="T3" s="13" t="s">
        <v>28</v>
      </c>
      <c r="U3" s="13" t="s">
        <v>29</v>
      </c>
      <c r="V3" s="13" t="s">
        <v>30</v>
      </c>
      <c r="W3" s="13" t="s">
        <v>31</v>
      </c>
      <c r="X3" s="13" t="s">
        <v>32</v>
      </c>
      <c r="Y3" s="13" t="s">
        <v>33</v>
      </c>
      <c r="Z3" s="13" t="s">
        <v>34</v>
      </c>
      <c r="AA3" s="13" t="s">
        <v>35</v>
      </c>
      <c r="AB3" s="13" t="s">
        <v>36</v>
      </c>
      <c r="AC3" s="20"/>
      <c r="AD3" s="20"/>
    </row>
    <row r="4" spans="1:30" ht="28.5" x14ac:dyDescent="0.25">
      <c r="A4" s="21" t="s">
        <v>37</v>
      </c>
      <c r="B4" s="21" t="s">
        <v>38</v>
      </c>
      <c r="C4" s="22" t="s">
        <v>39</v>
      </c>
      <c r="D4" s="23" t="s">
        <v>40</v>
      </c>
      <c r="E4" s="23" t="s">
        <v>41</v>
      </c>
      <c r="F4" s="24" t="s">
        <v>42</v>
      </c>
      <c r="G4" s="25" t="s">
        <v>43</v>
      </c>
      <c r="H4" s="25" t="s">
        <v>44</v>
      </c>
      <c r="I4" s="25" t="s">
        <v>45</v>
      </c>
      <c r="J4" s="25" t="s">
        <v>46</v>
      </c>
      <c r="K4" s="25" t="s">
        <v>47</v>
      </c>
      <c r="L4" s="25" t="s">
        <v>48</v>
      </c>
      <c r="M4" s="25" t="s">
        <v>49</v>
      </c>
      <c r="N4" s="25" t="s">
        <v>50</v>
      </c>
      <c r="O4" s="25" t="s">
        <v>51</v>
      </c>
      <c r="P4" s="25" t="s">
        <v>52</v>
      </c>
      <c r="Q4" s="25" t="s">
        <v>53</v>
      </c>
      <c r="R4" s="25" t="s">
        <v>54</v>
      </c>
      <c r="S4" s="25" t="s">
        <v>55</v>
      </c>
      <c r="T4" s="25" t="s">
        <v>56</v>
      </c>
      <c r="U4" s="25" t="s">
        <v>57</v>
      </c>
      <c r="V4" s="25" t="s">
        <v>58</v>
      </c>
      <c r="W4" s="25" t="s">
        <v>59</v>
      </c>
      <c r="X4" s="25" t="s">
        <v>60</v>
      </c>
      <c r="Y4" s="25" t="s">
        <v>61</v>
      </c>
      <c r="Z4" s="25" t="s">
        <v>62</v>
      </c>
      <c r="AA4" s="25" t="s">
        <v>63</v>
      </c>
      <c r="AB4" s="25" t="s">
        <v>64</v>
      </c>
      <c r="AC4" s="26" t="s">
        <v>65</v>
      </c>
      <c r="AD4" s="27" t="s">
        <v>66</v>
      </c>
    </row>
    <row r="5" spans="1:30" x14ac:dyDescent="0.25">
      <c r="A5" s="28" t="s">
        <v>67</v>
      </c>
      <c r="B5" s="28" t="s">
        <v>68</v>
      </c>
      <c r="C5" s="29">
        <f>SUM('[1]1. Форма сбора'!$F5,'[1]1. Форма сбора'!$J5,'[1]1. Форма сбора'!$N5:$AB5)</f>
        <v>63</v>
      </c>
      <c r="D5" s="30">
        <v>1</v>
      </c>
      <c r="E5" s="31">
        <v>0</v>
      </c>
      <c r="F5" s="32">
        <v>27</v>
      </c>
      <c r="G5" s="32">
        <v>11</v>
      </c>
      <c r="H5" s="32">
        <v>5</v>
      </c>
      <c r="I5" s="32">
        <v>0</v>
      </c>
      <c r="J5" s="32">
        <v>0</v>
      </c>
      <c r="K5" s="32">
        <v>0</v>
      </c>
      <c r="L5" s="32">
        <v>0</v>
      </c>
      <c r="M5" s="32">
        <v>0</v>
      </c>
      <c r="N5" s="32">
        <v>7</v>
      </c>
      <c r="O5" s="32">
        <v>28</v>
      </c>
      <c r="P5" s="32">
        <v>0</v>
      </c>
      <c r="Q5" s="32">
        <v>0</v>
      </c>
      <c r="R5" s="32">
        <v>1</v>
      </c>
      <c r="S5" s="32">
        <v>0</v>
      </c>
      <c r="T5" s="32">
        <v>0</v>
      </c>
      <c r="U5" s="32">
        <v>0</v>
      </c>
      <c r="V5" s="32">
        <v>0</v>
      </c>
      <c r="W5" s="32">
        <v>0</v>
      </c>
      <c r="X5" s="32">
        <v>0</v>
      </c>
      <c r="Y5" s="32">
        <v>0</v>
      </c>
      <c r="Z5" s="32">
        <v>0</v>
      </c>
      <c r="AA5" s="32">
        <v>0</v>
      </c>
      <c r="AB5" s="33" t="s">
        <v>69</v>
      </c>
      <c r="AC5" s="34" t="str">
        <f>IF(SUM('[1]1. Форма сбора'!$F5,'[1]1. Форма сбора'!$J5,'[1]1. Форма сбора'!$N5:$Z5)&gt;='[1]1. Форма сбора'!$C5,"Проверка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5" s="35" t="str">
        <f t="shared" ref="AD5:AD24" si="0">IF(F5&lt;G5,"Внимание! Значения в графе 3.1 не могут превышать значения в графе 3",IF(F5&lt;H5,"Внимание! Значения в графе 3.2 не могут превышать значения в графе 3",IF(F5&lt;I5,"Внимание! Значения в графе 3.3 не могут превышать значения в графе 3",IF(J5&lt;K5,"Внимание! Значения в графе 4.1 не могут превышать значения в графе 4",IF(J5&lt;L5,"Внимание! Значения в графе 4.2 не могут превышать значения в графе 4",IF(J5&lt;M5,"Внимание! Значения в графе 4.3 не могут превышать значения в графе 4","Проверка пройдена"))))))</f>
        <v>Проверка пройдена</v>
      </c>
    </row>
    <row r="6" spans="1:30" x14ac:dyDescent="0.25">
      <c r="A6" s="28" t="s">
        <v>67</v>
      </c>
      <c r="B6" s="28" t="s">
        <v>70</v>
      </c>
      <c r="C6" s="29">
        <f>SUM('[1]1. Форма сбора'!$F6,'[1]1. Форма сбора'!$J6,'[1]1. Форма сбора'!$N6:$AB6)</f>
        <v>12</v>
      </c>
      <c r="D6" s="30">
        <v>1</v>
      </c>
      <c r="E6" s="31">
        <v>0</v>
      </c>
      <c r="F6" s="32">
        <v>8</v>
      </c>
      <c r="G6" s="32">
        <v>3</v>
      </c>
      <c r="H6" s="32">
        <v>4</v>
      </c>
      <c r="I6" s="32">
        <v>0</v>
      </c>
      <c r="J6" s="32">
        <v>0</v>
      </c>
      <c r="K6" s="32">
        <v>0</v>
      </c>
      <c r="L6" s="32">
        <v>0</v>
      </c>
      <c r="M6" s="32">
        <v>0</v>
      </c>
      <c r="N6" s="32">
        <v>2</v>
      </c>
      <c r="O6" s="32">
        <v>2</v>
      </c>
      <c r="P6" s="32">
        <v>0</v>
      </c>
      <c r="Q6" s="32">
        <v>0</v>
      </c>
      <c r="R6" s="32">
        <v>0</v>
      </c>
      <c r="S6" s="32">
        <v>0</v>
      </c>
      <c r="T6" s="32">
        <v>0</v>
      </c>
      <c r="U6" s="32">
        <v>0</v>
      </c>
      <c r="V6" s="32">
        <v>0</v>
      </c>
      <c r="W6" s="32">
        <v>0</v>
      </c>
      <c r="X6" s="32">
        <v>0</v>
      </c>
      <c r="Y6" s="32">
        <v>0</v>
      </c>
      <c r="Z6" s="32">
        <v>0</v>
      </c>
      <c r="AA6" s="32">
        <v>0</v>
      </c>
      <c r="AB6" s="33" t="s">
        <v>69</v>
      </c>
      <c r="AC6" s="34" t="str">
        <f>IF(SUM('[1]1. Форма сбора'!$F6,'[1]1. Форма сбора'!$J6,'[1]1. Форма сбора'!$N6:$Z6)&gt;='[1]1. Форма сбора'!$C6,"Проверка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6" s="35" t="str">
        <f t="shared" si="0"/>
        <v>Проверка пройдена</v>
      </c>
    </row>
    <row r="7" spans="1:30" x14ac:dyDescent="0.25">
      <c r="A7" s="28" t="s">
        <v>67</v>
      </c>
      <c r="B7" s="28" t="s">
        <v>71</v>
      </c>
      <c r="C7" s="29">
        <f>SUM('[1]1. Форма сбора'!$F7,'[1]1. Форма сбора'!$J7,'[1]1. Форма сбора'!$N7:$AB7)</f>
        <v>22</v>
      </c>
      <c r="D7" s="30">
        <v>0</v>
      </c>
      <c r="E7" s="31">
        <v>0</v>
      </c>
      <c r="F7" s="32">
        <v>10</v>
      </c>
      <c r="G7" s="32">
        <v>4</v>
      </c>
      <c r="H7" s="32">
        <v>8</v>
      </c>
      <c r="I7" s="32">
        <v>0</v>
      </c>
      <c r="J7" s="32">
        <v>1</v>
      </c>
      <c r="K7" s="32">
        <v>0</v>
      </c>
      <c r="L7" s="32">
        <v>0</v>
      </c>
      <c r="M7" s="32">
        <v>0</v>
      </c>
      <c r="N7" s="32">
        <v>0</v>
      </c>
      <c r="O7" s="32">
        <v>11</v>
      </c>
      <c r="P7" s="32">
        <v>0</v>
      </c>
      <c r="Q7" s="32">
        <v>0</v>
      </c>
      <c r="R7" s="32">
        <v>0</v>
      </c>
      <c r="S7" s="32">
        <v>0</v>
      </c>
      <c r="T7" s="32">
        <v>0</v>
      </c>
      <c r="U7" s="32">
        <v>0</v>
      </c>
      <c r="V7" s="32">
        <v>0</v>
      </c>
      <c r="W7" s="32">
        <v>0</v>
      </c>
      <c r="X7" s="32">
        <v>0</v>
      </c>
      <c r="Y7" s="32">
        <v>0</v>
      </c>
      <c r="Z7" s="32">
        <v>0</v>
      </c>
      <c r="AA7" s="32">
        <v>0</v>
      </c>
      <c r="AB7" s="33" t="s">
        <v>69</v>
      </c>
      <c r="AC7" s="34" t="str">
        <f>IF(SUM('[1]1. Форма сбора'!$F7,'[1]1. Форма сбора'!$J7,'[1]1. Форма сбора'!$N7:$Z7)&gt;='[1]1. Форма сбора'!$C7,"Проверка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7" s="35" t="str">
        <f t="shared" si="0"/>
        <v>Проверка пройдена</v>
      </c>
    </row>
    <row r="8" spans="1:30" x14ac:dyDescent="0.25">
      <c r="A8" s="28" t="s">
        <v>67</v>
      </c>
      <c r="B8" s="28" t="s">
        <v>72</v>
      </c>
      <c r="C8" s="29">
        <f>SUM('[1]1. Форма сбора'!$F8,'[1]1. Форма сбора'!$J8,'[1]1. Форма сбора'!$N8:$AB8)</f>
        <v>44</v>
      </c>
      <c r="D8" s="30">
        <v>1</v>
      </c>
      <c r="E8" s="31">
        <v>1</v>
      </c>
      <c r="F8" s="32">
        <v>12</v>
      </c>
      <c r="G8" s="32">
        <v>4</v>
      </c>
      <c r="H8" s="32">
        <v>0</v>
      </c>
      <c r="I8" s="32">
        <v>0</v>
      </c>
      <c r="J8" s="32">
        <v>2</v>
      </c>
      <c r="K8" s="32">
        <v>0</v>
      </c>
      <c r="L8" s="32">
        <v>0</v>
      </c>
      <c r="M8" s="32">
        <v>0</v>
      </c>
      <c r="N8" s="32">
        <v>0</v>
      </c>
      <c r="O8" s="32">
        <v>30</v>
      </c>
      <c r="P8" s="32">
        <v>0</v>
      </c>
      <c r="Q8" s="32">
        <v>0</v>
      </c>
      <c r="R8" s="32">
        <v>0</v>
      </c>
      <c r="S8" s="32">
        <v>0</v>
      </c>
      <c r="T8" s="32">
        <v>0</v>
      </c>
      <c r="U8" s="32">
        <v>0</v>
      </c>
      <c r="V8" s="32">
        <v>0</v>
      </c>
      <c r="W8" s="32">
        <v>0</v>
      </c>
      <c r="X8" s="32">
        <v>0</v>
      </c>
      <c r="Y8" s="32">
        <v>0</v>
      </c>
      <c r="Z8" s="32">
        <v>0</v>
      </c>
      <c r="AA8" s="32">
        <v>0</v>
      </c>
      <c r="AB8" s="33" t="s">
        <v>69</v>
      </c>
      <c r="AC8" s="34" t="str">
        <f>IF(SUM('[1]1. Форма сбора'!$F8,'[1]1. Форма сбора'!$J8,'[1]1. Форма сбора'!$N8:$Z8)&gt;='[1]1. Форма сбора'!$C8,"Проверка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8" s="35" t="str">
        <f t="shared" si="0"/>
        <v>Проверка пройдена</v>
      </c>
    </row>
    <row r="9" spans="1:30" x14ac:dyDescent="0.25">
      <c r="A9" s="28" t="s">
        <v>67</v>
      </c>
      <c r="B9" s="28" t="s">
        <v>73</v>
      </c>
      <c r="C9" s="29">
        <f>SUM('[1]1. Форма сбора'!$F9,'[1]1. Форма сбора'!$J9,'[1]1. Форма сбора'!$N9:$AB9)</f>
        <v>24</v>
      </c>
      <c r="D9" s="30">
        <v>0</v>
      </c>
      <c r="E9" s="31">
        <v>0</v>
      </c>
      <c r="F9" s="32">
        <v>6</v>
      </c>
      <c r="G9" s="32">
        <v>3</v>
      </c>
      <c r="H9" s="32">
        <v>0</v>
      </c>
      <c r="I9" s="32">
        <v>0</v>
      </c>
      <c r="J9" s="32">
        <v>0</v>
      </c>
      <c r="K9" s="32">
        <v>0</v>
      </c>
      <c r="L9" s="32">
        <v>0</v>
      </c>
      <c r="M9" s="32">
        <v>0</v>
      </c>
      <c r="N9" s="32">
        <v>1</v>
      </c>
      <c r="O9" s="32">
        <v>17</v>
      </c>
      <c r="P9" s="32">
        <v>0</v>
      </c>
      <c r="Q9" s="32">
        <v>0</v>
      </c>
      <c r="R9" s="32">
        <v>0</v>
      </c>
      <c r="S9" s="32">
        <v>0</v>
      </c>
      <c r="T9" s="32">
        <v>0</v>
      </c>
      <c r="U9" s="32">
        <v>0</v>
      </c>
      <c r="V9" s="32">
        <v>0</v>
      </c>
      <c r="W9" s="32">
        <v>0</v>
      </c>
      <c r="X9" s="32">
        <v>0</v>
      </c>
      <c r="Y9" s="32">
        <v>0</v>
      </c>
      <c r="Z9" s="32">
        <v>0</v>
      </c>
      <c r="AA9" s="32">
        <v>0</v>
      </c>
      <c r="AB9" s="33" t="s">
        <v>69</v>
      </c>
      <c r="AC9" s="34" t="str">
        <f>IF(SUM('[1]1. Форма сбора'!$F9,'[1]1. Форма сбора'!$J9,'[1]1. Форма сбора'!$N9:$Z9)&gt;='[1]1. Форма сбора'!$C9,"Проверка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9" s="35" t="str">
        <f t="shared" si="0"/>
        <v>Проверка пройдена</v>
      </c>
    </row>
    <row r="10" spans="1:30" x14ac:dyDescent="0.25">
      <c r="A10" s="28" t="s">
        <v>67</v>
      </c>
      <c r="B10" s="28" t="s">
        <v>74</v>
      </c>
      <c r="C10" s="29">
        <f>SUM('[1]1. Форма сбора'!$F10,'[1]1. Форма сбора'!$J10,'[1]1. Форма сбора'!$N10:$AB10)</f>
        <v>35</v>
      </c>
      <c r="D10" s="30">
        <v>1</v>
      </c>
      <c r="E10" s="31">
        <v>1</v>
      </c>
      <c r="F10" s="32">
        <v>15</v>
      </c>
      <c r="G10" s="32">
        <v>10</v>
      </c>
      <c r="H10" s="32">
        <v>8</v>
      </c>
      <c r="I10" s="32">
        <v>0</v>
      </c>
      <c r="J10" s="32">
        <v>0</v>
      </c>
      <c r="K10" s="32">
        <v>0</v>
      </c>
      <c r="L10" s="32">
        <v>0</v>
      </c>
      <c r="M10" s="32">
        <v>0</v>
      </c>
      <c r="N10" s="32">
        <v>4</v>
      </c>
      <c r="O10" s="32">
        <v>16</v>
      </c>
      <c r="P10" s="32">
        <v>0</v>
      </c>
      <c r="Q10" s="32">
        <v>0</v>
      </c>
      <c r="R10" s="32">
        <v>0</v>
      </c>
      <c r="S10" s="32">
        <v>0</v>
      </c>
      <c r="T10" s="32">
        <v>0</v>
      </c>
      <c r="U10" s="32">
        <v>0</v>
      </c>
      <c r="V10" s="32">
        <v>0</v>
      </c>
      <c r="W10" s="32">
        <v>0</v>
      </c>
      <c r="X10" s="32">
        <v>0</v>
      </c>
      <c r="Y10" s="32">
        <v>0</v>
      </c>
      <c r="Z10" s="32">
        <v>0</v>
      </c>
      <c r="AA10" s="32">
        <v>0</v>
      </c>
      <c r="AB10" s="33" t="s">
        <v>69</v>
      </c>
      <c r="AC10" s="34" t="str">
        <f>IF(SUM('[1]1. Форма сбора'!$F10,'[1]1. Форма сбора'!$J10,'[1]1. Форма сбора'!$N10:$Z10)&gt;='[1]1. Форма сбора'!$C10,"Проверка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10" s="35" t="str">
        <f t="shared" si="0"/>
        <v>Проверка пройдена</v>
      </c>
    </row>
    <row r="11" spans="1:30" x14ac:dyDescent="0.25">
      <c r="A11" s="28" t="s">
        <v>67</v>
      </c>
      <c r="B11" s="28" t="s">
        <v>75</v>
      </c>
      <c r="C11" s="29">
        <f>SUM('[1]1. Форма сбора'!$F11,'[1]1. Форма сбора'!$J11,'[1]1. Форма сбора'!$N11:$AB11)</f>
        <v>9</v>
      </c>
      <c r="D11" s="30">
        <v>0</v>
      </c>
      <c r="E11" s="31">
        <v>0</v>
      </c>
      <c r="F11" s="32">
        <v>4</v>
      </c>
      <c r="G11" s="32">
        <v>2</v>
      </c>
      <c r="H11" s="32">
        <v>0</v>
      </c>
      <c r="I11" s="32">
        <v>0</v>
      </c>
      <c r="J11" s="32">
        <v>0</v>
      </c>
      <c r="K11" s="32">
        <v>0</v>
      </c>
      <c r="L11" s="32">
        <v>0</v>
      </c>
      <c r="M11" s="32">
        <v>0</v>
      </c>
      <c r="N11" s="32">
        <v>0</v>
      </c>
      <c r="O11" s="32">
        <v>5</v>
      </c>
      <c r="P11" s="32">
        <v>0</v>
      </c>
      <c r="Q11" s="32">
        <v>0</v>
      </c>
      <c r="R11" s="32">
        <v>0</v>
      </c>
      <c r="S11" s="32">
        <v>0</v>
      </c>
      <c r="T11" s="32">
        <v>0</v>
      </c>
      <c r="U11" s="32">
        <v>0</v>
      </c>
      <c r="V11" s="32">
        <v>0</v>
      </c>
      <c r="W11" s="32">
        <v>0</v>
      </c>
      <c r="X11" s="32">
        <v>0</v>
      </c>
      <c r="Y11" s="32">
        <v>0</v>
      </c>
      <c r="Z11" s="32">
        <v>0</v>
      </c>
      <c r="AA11" s="32">
        <v>0</v>
      </c>
      <c r="AB11" s="33" t="s">
        <v>69</v>
      </c>
      <c r="AC11" s="34" t="str">
        <f>IF(SUM('[1]1. Форма сбора'!$F11,'[1]1. Форма сбора'!$J11,'[1]1. Форма сбора'!$N11:$Z11)&gt;='[1]1. Форма сбора'!$C11,"Проверка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11" s="35" t="str">
        <f t="shared" si="0"/>
        <v>Проверка пройдена</v>
      </c>
    </row>
    <row r="12" spans="1:30" x14ac:dyDescent="0.25">
      <c r="A12" s="28" t="s">
        <v>67</v>
      </c>
      <c r="B12" s="28" t="s">
        <v>76</v>
      </c>
      <c r="C12" s="29">
        <f>SUM('[1]1. Форма сбора'!$F12,'[1]1. Форма сбора'!$J12,'[1]1. Форма сбора'!$N12:$AB12)</f>
        <v>26</v>
      </c>
      <c r="D12" s="30">
        <v>0</v>
      </c>
      <c r="E12" s="31">
        <v>0</v>
      </c>
      <c r="F12" s="32">
        <v>12</v>
      </c>
      <c r="G12" s="32">
        <v>5</v>
      </c>
      <c r="H12" s="32">
        <v>0</v>
      </c>
      <c r="I12" s="32">
        <v>0</v>
      </c>
      <c r="J12" s="32">
        <v>0</v>
      </c>
      <c r="K12" s="32">
        <v>0</v>
      </c>
      <c r="L12" s="32">
        <v>0</v>
      </c>
      <c r="M12" s="32">
        <v>0</v>
      </c>
      <c r="N12" s="32">
        <v>0</v>
      </c>
      <c r="O12" s="32">
        <v>14</v>
      </c>
      <c r="P12" s="32">
        <v>0</v>
      </c>
      <c r="Q12" s="32">
        <v>0</v>
      </c>
      <c r="R12" s="32">
        <v>0</v>
      </c>
      <c r="S12" s="32">
        <v>0</v>
      </c>
      <c r="T12" s="32">
        <v>0</v>
      </c>
      <c r="U12" s="32">
        <v>0</v>
      </c>
      <c r="V12" s="32">
        <v>0</v>
      </c>
      <c r="W12" s="32">
        <v>0</v>
      </c>
      <c r="X12" s="32">
        <v>0</v>
      </c>
      <c r="Y12" s="32">
        <v>0</v>
      </c>
      <c r="Z12" s="32">
        <v>0</v>
      </c>
      <c r="AA12" s="32">
        <v>0</v>
      </c>
      <c r="AB12" s="33" t="s">
        <v>69</v>
      </c>
      <c r="AC12" s="34" t="str">
        <f>IF(SUM('[1]1. Форма сбора'!$F12,'[1]1. Форма сбора'!$J12,'[1]1. Форма сбора'!$N12:$Z12)&gt;='[1]1. Форма сбора'!$C12,"Проверка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12" s="35" t="str">
        <f t="shared" si="0"/>
        <v>Проверка пройдена</v>
      </c>
    </row>
    <row r="13" spans="1:30" x14ac:dyDescent="0.25">
      <c r="A13" s="28" t="s">
        <v>67</v>
      </c>
      <c r="B13" s="28" t="s">
        <v>77</v>
      </c>
      <c r="C13" s="29">
        <f>SUM('[1]1. Форма сбора'!$F13,'[1]1. Форма сбора'!$J13,'[1]1. Форма сбора'!$N13:$AB13)</f>
        <v>31</v>
      </c>
      <c r="D13" s="30">
        <v>0</v>
      </c>
      <c r="E13" s="31">
        <v>4</v>
      </c>
      <c r="F13" s="32">
        <v>9</v>
      </c>
      <c r="G13" s="32">
        <v>4</v>
      </c>
      <c r="H13" s="32">
        <v>0</v>
      </c>
      <c r="I13" s="32">
        <v>0</v>
      </c>
      <c r="J13" s="32">
        <v>1</v>
      </c>
      <c r="K13" s="32">
        <v>1</v>
      </c>
      <c r="L13" s="32">
        <v>0</v>
      </c>
      <c r="M13" s="32">
        <v>0</v>
      </c>
      <c r="N13" s="32">
        <v>1</v>
      </c>
      <c r="O13" s="32">
        <v>20</v>
      </c>
      <c r="P13" s="32">
        <v>0</v>
      </c>
      <c r="Q13" s="32">
        <v>0</v>
      </c>
      <c r="R13" s="32">
        <v>0</v>
      </c>
      <c r="S13" s="32">
        <v>0</v>
      </c>
      <c r="T13" s="32">
        <v>0</v>
      </c>
      <c r="U13" s="32">
        <v>0</v>
      </c>
      <c r="V13" s="32">
        <v>0</v>
      </c>
      <c r="W13" s="32">
        <v>0</v>
      </c>
      <c r="X13" s="32">
        <v>0</v>
      </c>
      <c r="Y13" s="32">
        <v>0</v>
      </c>
      <c r="Z13" s="32">
        <v>0</v>
      </c>
      <c r="AA13" s="32">
        <v>0</v>
      </c>
      <c r="AB13" s="33" t="s">
        <v>69</v>
      </c>
      <c r="AC13" s="34" t="str">
        <f>IF(SUM('[1]1. Форма сбора'!$F13,'[1]1. Форма сбора'!$J13,'[1]1. Форма сбора'!$N13:$Z13)&gt;='[1]1. Форма сбора'!$C13,"Проверка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13" s="35" t="str">
        <f t="shared" si="0"/>
        <v>Проверка пройдена</v>
      </c>
    </row>
    <row r="14" spans="1:30" x14ac:dyDescent="0.25">
      <c r="A14" s="28" t="s">
        <v>67</v>
      </c>
      <c r="B14" s="28" t="s">
        <v>78</v>
      </c>
      <c r="C14" s="29">
        <f>SUM('[1]1. Форма сбора'!$F14,'[1]1. Форма сбора'!$J14,'[1]1. Форма сбора'!$N14:$AB14)</f>
        <v>39</v>
      </c>
      <c r="D14" s="30">
        <v>0</v>
      </c>
      <c r="E14" s="31">
        <v>0</v>
      </c>
      <c r="F14" s="32">
        <v>25</v>
      </c>
      <c r="G14" s="32">
        <v>12</v>
      </c>
      <c r="H14" s="32">
        <v>5</v>
      </c>
      <c r="I14" s="32">
        <v>0</v>
      </c>
      <c r="J14" s="32">
        <v>0</v>
      </c>
      <c r="K14" s="32">
        <v>0</v>
      </c>
      <c r="L14" s="32">
        <v>0</v>
      </c>
      <c r="M14" s="32">
        <v>0</v>
      </c>
      <c r="N14" s="32">
        <v>7</v>
      </c>
      <c r="O14" s="32">
        <v>5</v>
      </c>
      <c r="P14" s="32">
        <v>1</v>
      </c>
      <c r="Q14" s="32">
        <v>1</v>
      </c>
      <c r="R14" s="32">
        <v>0</v>
      </c>
      <c r="S14" s="32">
        <v>0</v>
      </c>
      <c r="T14" s="32">
        <v>0</v>
      </c>
      <c r="U14" s="32">
        <v>0</v>
      </c>
      <c r="V14" s="32">
        <v>0</v>
      </c>
      <c r="W14" s="32">
        <v>0</v>
      </c>
      <c r="X14" s="32">
        <v>0</v>
      </c>
      <c r="Y14" s="32">
        <v>0</v>
      </c>
      <c r="Z14" s="32">
        <v>0</v>
      </c>
      <c r="AA14" s="32">
        <v>0</v>
      </c>
      <c r="AB14" s="33" t="s">
        <v>69</v>
      </c>
      <c r="AC14" s="34" t="str">
        <f>IF(SUM('[1]1. Форма сбора'!$F14,'[1]1. Форма сбора'!$J14,'[1]1. Форма сбора'!$N14:$Z14)&gt;='[1]1. Форма сбора'!$C14,"Проверка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14" s="35" t="str">
        <f t="shared" si="0"/>
        <v>Проверка пройдена</v>
      </c>
    </row>
    <row r="15" spans="1:30" x14ac:dyDescent="0.25">
      <c r="A15" s="28" t="s">
        <v>67</v>
      </c>
      <c r="B15" s="28" t="s">
        <v>79</v>
      </c>
      <c r="C15" s="29">
        <f>SUM('[1]1. Форма сбора'!$F15,'[1]1. Форма сбора'!$J15,'[1]1. Форма сбора'!$N15:$AB15)</f>
        <v>18</v>
      </c>
      <c r="D15" s="30">
        <v>0</v>
      </c>
      <c r="E15" s="31">
        <v>0</v>
      </c>
      <c r="F15" s="32">
        <v>7</v>
      </c>
      <c r="G15" s="32">
        <v>3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  <c r="M15" s="32">
        <v>0</v>
      </c>
      <c r="N15" s="32">
        <v>0</v>
      </c>
      <c r="O15" s="32">
        <v>9</v>
      </c>
      <c r="P15" s="32">
        <v>0</v>
      </c>
      <c r="Q15" s="32">
        <v>0</v>
      </c>
      <c r="R15" s="32">
        <v>2</v>
      </c>
      <c r="S15" s="32">
        <v>0</v>
      </c>
      <c r="T15" s="32">
        <v>0</v>
      </c>
      <c r="U15" s="32">
        <v>0</v>
      </c>
      <c r="V15" s="32">
        <v>0</v>
      </c>
      <c r="W15" s="32">
        <v>0</v>
      </c>
      <c r="X15" s="32">
        <v>0</v>
      </c>
      <c r="Y15" s="32">
        <v>0</v>
      </c>
      <c r="Z15" s="32">
        <v>0</v>
      </c>
      <c r="AA15" s="32">
        <v>0</v>
      </c>
      <c r="AB15" s="33" t="s">
        <v>69</v>
      </c>
      <c r="AC15" s="34" t="str">
        <f>IF(SUM('[1]1. Форма сбора'!$F15,'[1]1. Форма сбора'!$J15,'[1]1. Форма сбора'!$N15:$Z15)&gt;='[1]1. Форма сбора'!$C15,"Проверка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15" s="35" t="str">
        <f t="shared" si="0"/>
        <v>Проверка пройдена</v>
      </c>
    </row>
    <row r="16" spans="1:30" x14ac:dyDescent="0.25">
      <c r="A16" s="28" t="s">
        <v>67</v>
      </c>
      <c r="B16" s="28" t="s">
        <v>80</v>
      </c>
      <c r="C16" s="29">
        <f>SUM('[1]1. Форма сбора'!$F16,'[1]1. Форма сбора'!$J16,'[1]1. Форма сбора'!$N16:$AB16)</f>
        <v>47</v>
      </c>
      <c r="D16" s="30">
        <v>1</v>
      </c>
      <c r="E16" s="31">
        <v>1</v>
      </c>
      <c r="F16" s="32">
        <v>16</v>
      </c>
      <c r="G16" s="32">
        <v>8</v>
      </c>
      <c r="H16" s="32">
        <v>8</v>
      </c>
      <c r="I16" s="32">
        <v>0</v>
      </c>
      <c r="J16" s="32">
        <v>0</v>
      </c>
      <c r="K16" s="32">
        <v>0</v>
      </c>
      <c r="L16" s="32">
        <v>0</v>
      </c>
      <c r="M16" s="32">
        <v>0</v>
      </c>
      <c r="N16" s="32">
        <v>0</v>
      </c>
      <c r="O16" s="32">
        <v>31</v>
      </c>
      <c r="P16" s="32">
        <v>0</v>
      </c>
      <c r="Q16" s="32">
        <v>0</v>
      </c>
      <c r="R16" s="32">
        <v>0</v>
      </c>
      <c r="S16" s="32">
        <v>0</v>
      </c>
      <c r="T16" s="32">
        <v>0</v>
      </c>
      <c r="U16" s="32">
        <v>0</v>
      </c>
      <c r="V16" s="32">
        <v>0</v>
      </c>
      <c r="W16" s="32">
        <v>0</v>
      </c>
      <c r="X16" s="32">
        <v>0</v>
      </c>
      <c r="Y16" s="32">
        <v>0</v>
      </c>
      <c r="Z16" s="32">
        <v>0</v>
      </c>
      <c r="AA16" s="32">
        <v>0</v>
      </c>
      <c r="AB16" s="33" t="s">
        <v>69</v>
      </c>
      <c r="AC16" s="34" t="str">
        <f>IF(SUM('[1]1. Форма сбора'!$F16,'[1]1. Форма сбора'!$J16,'[1]1. Форма сбора'!$N16:$Z16)&gt;='[1]1. Форма сбора'!$C16,"Проверка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16" s="35" t="str">
        <f t="shared" si="0"/>
        <v>Проверка пройдена</v>
      </c>
    </row>
    <row r="17" spans="1:30" x14ac:dyDescent="0.25">
      <c r="A17" s="28" t="s">
        <v>67</v>
      </c>
      <c r="B17" s="28" t="s">
        <v>81</v>
      </c>
      <c r="C17" s="29">
        <f>SUM('[1]1. Форма сбора'!$F17,'[1]1. Форма сбора'!$J17,'[1]1. Форма сбора'!$N17:$AB17)</f>
        <v>30</v>
      </c>
      <c r="D17" s="30">
        <v>0</v>
      </c>
      <c r="E17" s="31">
        <v>0</v>
      </c>
      <c r="F17" s="32">
        <v>24</v>
      </c>
      <c r="G17" s="32">
        <v>14</v>
      </c>
      <c r="H17" s="32">
        <v>15</v>
      </c>
      <c r="I17" s="32">
        <v>0</v>
      </c>
      <c r="J17" s="32">
        <v>4</v>
      </c>
      <c r="K17" s="32">
        <v>0</v>
      </c>
      <c r="L17" s="32">
        <v>0</v>
      </c>
      <c r="M17" s="32">
        <v>0</v>
      </c>
      <c r="N17" s="32">
        <v>0</v>
      </c>
      <c r="O17" s="32">
        <v>2</v>
      </c>
      <c r="P17" s="32">
        <v>0</v>
      </c>
      <c r="Q17" s="32">
        <v>0</v>
      </c>
      <c r="R17" s="32">
        <v>0</v>
      </c>
      <c r="S17" s="32">
        <v>0</v>
      </c>
      <c r="T17" s="32">
        <v>0</v>
      </c>
      <c r="U17" s="32">
        <v>0</v>
      </c>
      <c r="V17" s="32">
        <v>0</v>
      </c>
      <c r="W17" s="32">
        <v>0</v>
      </c>
      <c r="X17" s="32">
        <v>0</v>
      </c>
      <c r="Y17" s="32">
        <v>0</v>
      </c>
      <c r="Z17" s="32">
        <v>0</v>
      </c>
      <c r="AA17" s="32">
        <v>0</v>
      </c>
      <c r="AB17" s="33" t="s">
        <v>69</v>
      </c>
      <c r="AC17" s="34" t="str">
        <f>IF(SUM('[1]1. Форма сбора'!$F17,'[1]1. Форма сбора'!$J17,'[1]1. Форма сбора'!$N17:$Z17)&gt;='[1]1. Форма сбора'!$C17,"Проверка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17" s="35" t="str">
        <f t="shared" si="0"/>
        <v>Проверка пройдена</v>
      </c>
    </row>
    <row r="18" spans="1:30" x14ac:dyDescent="0.25">
      <c r="A18" s="28" t="s">
        <v>67</v>
      </c>
      <c r="B18" s="28" t="s">
        <v>82</v>
      </c>
      <c r="C18" s="29">
        <f>SUM('[1]1. Форма сбора'!$F18,'[1]1. Форма сбора'!$J18,'[1]1. Форма сбора'!$N18:$AB18)</f>
        <v>12</v>
      </c>
      <c r="D18" s="30">
        <v>0</v>
      </c>
      <c r="E18" s="31">
        <v>0</v>
      </c>
      <c r="F18" s="32">
        <v>9</v>
      </c>
      <c r="G18" s="32">
        <v>4</v>
      </c>
      <c r="H18" s="32">
        <v>2</v>
      </c>
      <c r="I18" s="32">
        <v>0</v>
      </c>
      <c r="J18" s="32">
        <v>0</v>
      </c>
      <c r="K18" s="32">
        <v>0</v>
      </c>
      <c r="L18" s="32">
        <v>0</v>
      </c>
      <c r="M18" s="32">
        <v>0</v>
      </c>
      <c r="N18" s="32">
        <v>0</v>
      </c>
      <c r="O18" s="32">
        <v>2</v>
      </c>
      <c r="P18" s="32">
        <v>0</v>
      </c>
      <c r="Q18" s="32">
        <v>0</v>
      </c>
      <c r="R18" s="32">
        <v>1</v>
      </c>
      <c r="S18" s="32">
        <v>0</v>
      </c>
      <c r="T18" s="32">
        <v>0</v>
      </c>
      <c r="U18" s="32">
        <v>0</v>
      </c>
      <c r="V18" s="32">
        <v>0</v>
      </c>
      <c r="W18" s="32">
        <v>0</v>
      </c>
      <c r="X18" s="32">
        <v>0</v>
      </c>
      <c r="Y18" s="32">
        <v>0</v>
      </c>
      <c r="Z18" s="32">
        <v>0</v>
      </c>
      <c r="AA18" s="32">
        <v>0</v>
      </c>
      <c r="AB18" s="33" t="s">
        <v>69</v>
      </c>
      <c r="AC18" s="34" t="str">
        <f>IF(SUM('[1]1. Форма сбора'!$F18,'[1]1. Форма сбора'!$J18,'[1]1. Форма сбора'!$N18:$Z18)&gt;='[1]1. Форма сбора'!$C18,"Проверка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18" s="35" t="str">
        <f t="shared" si="0"/>
        <v>Проверка пройдена</v>
      </c>
    </row>
    <row r="19" spans="1:30" x14ac:dyDescent="0.25">
      <c r="A19" s="28" t="s">
        <v>67</v>
      </c>
      <c r="B19" s="28" t="s">
        <v>83</v>
      </c>
      <c r="C19" s="29">
        <f>SUM('[1]1. Форма сбора'!$F19,'[1]1. Форма сбора'!$J19,'[1]1. Форма сбора'!$N19:$AB19)</f>
        <v>30</v>
      </c>
      <c r="D19" s="30">
        <v>1</v>
      </c>
      <c r="E19" s="31">
        <v>0</v>
      </c>
      <c r="F19" s="32">
        <v>26</v>
      </c>
      <c r="G19" s="32">
        <v>8</v>
      </c>
      <c r="H19" s="32">
        <v>1</v>
      </c>
      <c r="I19" s="32">
        <v>0</v>
      </c>
      <c r="J19" s="32">
        <v>0</v>
      </c>
      <c r="K19" s="32">
        <v>0</v>
      </c>
      <c r="L19" s="32">
        <v>0</v>
      </c>
      <c r="M19" s="32">
        <v>0</v>
      </c>
      <c r="N19" s="32">
        <v>2</v>
      </c>
      <c r="O19" s="32">
        <v>2</v>
      </c>
      <c r="P19" s="32">
        <v>0</v>
      </c>
      <c r="Q19" s="32">
        <v>0</v>
      </c>
      <c r="R19" s="32">
        <v>0</v>
      </c>
      <c r="S19" s="32">
        <v>0</v>
      </c>
      <c r="T19" s="32">
        <v>0</v>
      </c>
      <c r="U19" s="32">
        <v>0</v>
      </c>
      <c r="V19" s="32">
        <v>0</v>
      </c>
      <c r="W19" s="32">
        <v>0</v>
      </c>
      <c r="X19" s="32">
        <v>0</v>
      </c>
      <c r="Y19" s="32">
        <v>0</v>
      </c>
      <c r="Z19" s="32">
        <v>0</v>
      </c>
      <c r="AA19" s="32">
        <v>0</v>
      </c>
      <c r="AB19" s="33" t="s">
        <v>69</v>
      </c>
      <c r="AC19" s="34" t="str">
        <f>IF(SUM('[1]1. Форма сбора'!$F19,'[1]1. Форма сбора'!$J19,'[1]1. Форма сбора'!$N19:$Z19)&gt;='[1]1. Форма сбора'!$C19,"Проверка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19" s="35" t="str">
        <f t="shared" si="0"/>
        <v>Проверка пройдена</v>
      </c>
    </row>
    <row r="20" spans="1:30" x14ac:dyDescent="0.25">
      <c r="A20" s="28" t="s">
        <v>67</v>
      </c>
      <c r="B20" s="28" t="s">
        <v>84</v>
      </c>
      <c r="C20" s="29">
        <f>SUM('[1]1. Форма сбора'!$F20,'[1]1. Форма сбора'!$J20,'[1]1. Форма сбора'!$N20:$AB20)</f>
        <v>17</v>
      </c>
      <c r="D20" s="30">
        <v>0</v>
      </c>
      <c r="E20" s="31">
        <v>0</v>
      </c>
      <c r="F20" s="32">
        <v>10</v>
      </c>
      <c r="G20" s="32">
        <v>4</v>
      </c>
      <c r="H20" s="32">
        <v>7</v>
      </c>
      <c r="I20" s="32">
        <v>0</v>
      </c>
      <c r="J20" s="32">
        <v>2</v>
      </c>
      <c r="K20" s="32">
        <v>0</v>
      </c>
      <c r="L20" s="32">
        <v>0</v>
      </c>
      <c r="M20" s="32">
        <v>0</v>
      </c>
      <c r="N20" s="32">
        <v>3</v>
      </c>
      <c r="O20" s="32">
        <v>2</v>
      </c>
      <c r="P20" s="32">
        <v>0</v>
      </c>
      <c r="Q20" s="32">
        <v>0</v>
      </c>
      <c r="R20" s="32">
        <v>0</v>
      </c>
      <c r="S20" s="32">
        <v>0</v>
      </c>
      <c r="T20" s="32">
        <v>0</v>
      </c>
      <c r="U20" s="32">
        <v>0</v>
      </c>
      <c r="V20" s="32">
        <v>0</v>
      </c>
      <c r="W20" s="32">
        <v>0</v>
      </c>
      <c r="X20" s="32">
        <v>0</v>
      </c>
      <c r="Y20" s="32">
        <v>0</v>
      </c>
      <c r="Z20" s="32">
        <v>0</v>
      </c>
      <c r="AA20" s="32">
        <v>0</v>
      </c>
      <c r="AB20" s="33" t="s">
        <v>69</v>
      </c>
      <c r="AC20" s="34" t="str">
        <f>IF(SUM('[1]1. Форма сбора'!$F20,'[1]1. Форма сбора'!$J20,'[1]1. Форма сбора'!$N20:$Z20)&gt;='[1]1. Форма сбора'!$C20,"Проверка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20" s="35" t="str">
        <f t="shared" si="0"/>
        <v>Проверка пройдена</v>
      </c>
    </row>
    <row r="21" spans="1:30" x14ac:dyDescent="0.25">
      <c r="A21" s="28" t="s">
        <v>67</v>
      </c>
      <c r="B21" s="28" t="s">
        <v>85</v>
      </c>
      <c r="C21" s="29">
        <f>SUM('[1]1. Форма сбора'!$F21,'[1]1. Форма сбора'!$J21,'[1]1. Форма сбора'!$N21:$AB21)</f>
        <v>19</v>
      </c>
      <c r="D21" s="30">
        <v>0</v>
      </c>
      <c r="E21" s="31">
        <v>0</v>
      </c>
      <c r="F21" s="32">
        <v>18</v>
      </c>
      <c r="G21" s="32">
        <v>5</v>
      </c>
      <c r="H21" s="32">
        <v>4</v>
      </c>
      <c r="I21" s="32">
        <v>0</v>
      </c>
      <c r="J21" s="32">
        <v>0</v>
      </c>
      <c r="K21" s="32">
        <v>0</v>
      </c>
      <c r="L21" s="32">
        <v>0</v>
      </c>
      <c r="M21" s="32">
        <v>0</v>
      </c>
      <c r="N21" s="32">
        <v>0</v>
      </c>
      <c r="O21" s="32">
        <v>1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2">
        <v>0</v>
      </c>
      <c r="V21" s="32">
        <v>0</v>
      </c>
      <c r="W21" s="32">
        <v>0</v>
      </c>
      <c r="X21" s="32">
        <v>0</v>
      </c>
      <c r="Y21" s="32">
        <v>0</v>
      </c>
      <c r="Z21" s="32">
        <v>0</v>
      </c>
      <c r="AA21" s="32">
        <v>0</v>
      </c>
      <c r="AB21" s="33" t="s">
        <v>69</v>
      </c>
      <c r="AC21" s="34" t="str">
        <f>IF(SUM('[1]1. Форма сбора'!$F21,'[1]1. Форма сбора'!$J21,'[1]1. Форма сбора'!$N21:$Z21)&gt;='[1]1. Форма сбора'!$C21,"Проверка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21" s="35" t="str">
        <f t="shared" si="0"/>
        <v>Проверка пройдена</v>
      </c>
    </row>
    <row r="22" spans="1:30" x14ac:dyDescent="0.25">
      <c r="A22" s="28" t="s">
        <v>67</v>
      </c>
      <c r="B22" s="28" t="s">
        <v>86</v>
      </c>
      <c r="C22" s="29">
        <f>SUM('[1]1. Форма сбора'!$F22,'[1]1. Форма сбора'!$J22,'[1]1. Форма сбора'!$N22:$AB22)</f>
        <v>22</v>
      </c>
      <c r="D22" s="30">
        <v>0</v>
      </c>
      <c r="E22" s="31">
        <v>0</v>
      </c>
      <c r="F22" s="32">
        <v>16</v>
      </c>
      <c r="G22" s="32">
        <v>6</v>
      </c>
      <c r="H22" s="32">
        <v>0</v>
      </c>
      <c r="I22" s="32">
        <v>0</v>
      </c>
      <c r="J22" s="32">
        <v>2</v>
      </c>
      <c r="K22" s="32">
        <v>0</v>
      </c>
      <c r="L22" s="32">
        <v>0</v>
      </c>
      <c r="M22" s="32">
        <v>0</v>
      </c>
      <c r="N22" s="32">
        <v>4</v>
      </c>
      <c r="O22" s="32">
        <v>0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2">
        <v>0</v>
      </c>
      <c r="V22" s="32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3" t="s">
        <v>69</v>
      </c>
      <c r="AC22" s="34" t="str">
        <f>IF(SUM('[1]1. Форма сбора'!$F22,'[1]1. Форма сбора'!$J22,'[1]1. Форма сбора'!$N22:$Z22)&gt;='[1]1. Форма сбора'!$C22,"Проверка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22" s="35" t="str">
        <f t="shared" si="0"/>
        <v>Проверка пройдена</v>
      </c>
    </row>
    <row r="23" spans="1:30" x14ac:dyDescent="0.25">
      <c r="A23" s="28" t="s">
        <v>67</v>
      </c>
      <c r="B23" s="28" t="s">
        <v>87</v>
      </c>
      <c r="C23" s="29">
        <f>SUM('[1]1. Форма сбора'!$F23,'[1]1. Форма сбора'!$J23,'[1]1. Форма сбора'!$N23:$AB23)</f>
        <v>28</v>
      </c>
      <c r="D23" s="30">
        <v>0</v>
      </c>
      <c r="E23" s="31">
        <v>0</v>
      </c>
      <c r="F23" s="32">
        <v>28</v>
      </c>
      <c r="G23" s="32">
        <v>6</v>
      </c>
      <c r="H23" s="32">
        <v>0</v>
      </c>
      <c r="I23" s="32">
        <v>0</v>
      </c>
      <c r="J23" s="32">
        <v>0</v>
      </c>
      <c r="K23" s="32">
        <v>0</v>
      </c>
      <c r="L23" s="32">
        <v>0</v>
      </c>
      <c r="M23" s="32">
        <v>0</v>
      </c>
      <c r="N23" s="32">
        <v>0</v>
      </c>
      <c r="O23" s="32">
        <v>0</v>
      </c>
      <c r="P23" s="32">
        <v>0</v>
      </c>
      <c r="Q23" s="32">
        <v>0</v>
      </c>
      <c r="R23" s="32">
        <v>0</v>
      </c>
      <c r="S23" s="32">
        <v>0</v>
      </c>
      <c r="T23" s="32">
        <v>0</v>
      </c>
      <c r="U23" s="32">
        <v>0</v>
      </c>
      <c r="V23" s="32">
        <v>0</v>
      </c>
      <c r="W23" s="32">
        <v>0</v>
      </c>
      <c r="X23" s="32">
        <v>0</v>
      </c>
      <c r="Y23" s="32">
        <v>0</v>
      </c>
      <c r="Z23" s="32">
        <v>0</v>
      </c>
      <c r="AA23" s="32">
        <v>0</v>
      </c>
      <c r="AB23" s="33" t="s">
        <v>69</v>
      </c>
      <c r="AC23" s="34" t="str">
        <f>IF(SUM('[1]1. Форма сбора'!$F23,'[1]1. Форма сбора'!$J23,'[1]1. Форма сбора'!$N23:$Z23)&gt;='[1]1. Форма сбора'!$C23,"Проверка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23" s="35" t="str">
        <f t="shared" si="0"/>
        <v>Проверка пройдена</v>
      </c>
    </row>
    <row r="24" spans="1:30" x14ac:dyDescent="0.25">
      <c r="A24" s="28" t="s">
        <v>67</v>
      </c>
      <c r="B24" s="28" t="s">
        <v>88</v>
      </c>
      <c r="C24" s="29">
        <f>SUM('[1]1. Форма сбора'!$F24,'[1]1. Форма сбора'!$J24,'[1]1. Форма сбора'!$N24:$AB24)</f>
        <v>8</v>
      </c>
      <c r="D24" s="30">
        <v>0</v>
      </c>
      <c r="E24" s="31">
        <v>0</v>
      </c>
      <c r="F24" s="32">
        <v>8</v>
      </c>
      <c r="G24" s="32">
        <v>3</v>
      </c>
      <c r="H24" s="32">
        <v>0</v>
      </c>
      <c r="I24" s="32">
        <v>0</v>
      </c>
      <c r="J24" s="32">
        <v>0</v>
      </c>
      <c r="K24" s="32">
        <v>0</v>
      </c>
      <c r="L24" s="32">
        <v>0</v>
      </c>
      <c r="M24" s="32">
        <v>0</v>
      </c>
      <c r="N24" s="32">
        <v>0</v>
      </c>
      <c r="O24" s="32">
        <v>0</v>
      </c>
      <c r="P24" s="32">
        <v>0</v>
      </c>
      <c r="Q24" s="32">
        <v>0</v>
      </c>
      <c r="R24" s="32">
        <v>0</v>
      </c>
      <c r="S24" s="32">
        <v>0</v>
      </c>
      <c r="T24" s="32">
        <v>0</v>
      </c>
      <c r="U24" s="32">
        <v>0</v>
      </c>
      <c r="V24" s="32">
        <v>0</v>
      </c>
      <c r="W24" s="32">
        <v>0</v>
      </c>
      <c r="X24" s="32">
        <v>0</v>
      </c>
      <c r="Y24" s="32">
        <v>0</v>
      </c>
      <c r="Z24" s="32">
        <v>0</v>
      </c>
      <c r="AA24" s="32">
        <v>0</v>
      </c>
      <c r="AB24" s="33" t="s">
        <v>69</v>
      </c>
      <c r="AC24" s="34" t="str">
        <f>IF(SUM('[1]1. Форма сбора'!$F24,'[1]1. Форма сбора'!$J24,'[1]1. Форма сбора'!$N24:$Z24)&gt;='[1]1. Форма сбора'!$C24,"Проверка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D24" s="35" t="str">
        <f t="shared" si="0"/>
        <v>Проверка пройдена</v>
      </c>
    </row>
  </sheetData>
  <mergeCells count="11">
    <mergeCell ref="N2:R2"/>
    <mergeCell ref="S2:V2"/>
    <mergeCell ref="W2:Z2"/>
    <mergeCell ref="AC2:AC3"/>
    <mergeCell ref="AD2:AD3"/>
    <mergeCell ref="A2:A3"/>
    <mergeCell ref="B2:B3"/>
    <mergeCell ref="C2:C3"/>
    <mergeCell ref="D2:E2"/>
    <mergeCell ref="F2:I2"/>
    <mergeCell ref="J2:M2"/>
  </mergeCells>
  <dataValidations count="1">
    <dataValidation type="whole" allowBlank="1" showInputMessage="1" showErrorMessage="1" sqref="C5:C24" xr:uid="{E326D337-B38C-418B-AFE3-A5C786696C44}">
      <formula1>0</formula1>
      <formula2>9999999999999990000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2026-01-20T10:48:31Z</dcterms:modified>
</cp:coreProperties>
</file>